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dor.georgiev\Documents\Rabotna\TS\Ремонт ШОС в заводски условия\"/>
    </mc:Choice>
  </mc:AlternateContent>
  <xr:revisionPtr revIDLastSave="0" documentId="13_ncr:1_{27BFE208-30AF-4366-AD9A-7F2F1B95D99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ZU" sheetId="7" r:id="rId1"/>
  </sheets>
  <definedNames>
    <definedName name="_xlnm._FilterDatabase" localSheetId="0" hidden="1">RZU!$A$44:$I$73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3" i="7" l="1"/>
  <c r="F54" i="7"/>
  <c r="F37" i="7" l="1"/>
  <c r="F38" i="7"/>
  <c r="F39" i="7"/>
  <c r="F72" i="7" l="1"/>
  <c r="F64" i="7"/>
  <c r="F65" i="7"/>
  <c r="F66" i="7"/>
  <c r="F67" i="7"/>
  <c r="F68" i="7"/>
  <c r="F69" i="7"/>
  <c r="F70" i="7"/>
  <c r="F71" i="7"/>
  <c r="F83" i="7" l="1"/>
  <c r="F84" i="7"/>
  <c r="F85" i="7"/>
  <c r="F46" i="7"/>
  <c r="F47" i="7"/>
  <c r="F48" i="7"/>
  <c r="F49" i="7"/>
  <c r="F50" i="7"/>
  <c r="F52" i="7"/>
  <c r="F55" i="7"/>
  <c r="F56" i="7"/>
  <c r="F57" i="7"/>
  <c r="F59" i="7"/>
  <c r="F60" i="7"/>
  <c r="F61" i="7"/>
  <c r="F62" i="7"/>
  <c r="F63" i="7"/>
  <c r="F73" i="7" l="1"/>
  <c r="E79" i="7" s="1"/>
  <c r="F20" i="7"/>
  <c r="F22" i="7"/>
  <c r="F23" i="7"/>
  <c r="F10" i="7"/>
  <c r="F80" i="7" l="1"/>
  <c r="F81" i="7"/>
  <c r="F82" i="7"/>
  <c r="G49" i="7"/>
  <c r="G50" i="7"/>
  <c r="G64" i="7"/>
  <c r="G65" i="7"/>
  <c r="G66" i="7"/>
  <c r="G67" i="7"/>
  <c r="G68" i="7"/>
  <c r="G69" i="7"/>
  <c r="G70" i="7"/>
  <c r="G71" i="7"/>
  <c r="G72" i="7"/>
  <c r="F25" i="7"/>
  <c r="F26" i="7"/>
  <c r="F27" i="7"/>
  <c r="F28" i="7"/>
  <c r="F29" i="7"/>
  <c r="G29" i="7" s="1"/>
  <c r="F30" i="7"/>
  <c r="G30" i="7" s="1"/>
  <c r="F31" i="7"/>
  <c r="G31" i="7" s="1"/>
  <c r="F32" i="7"/>
  <c r="G32" i="7" s="1"/>
  <c r="F33" i="7"/>
  <c r="G33" i="7" s="1"/>
  <c r="F34" i="7"/>
  <c r="G34" i="7" s="1"/>
  <c r="F35" i="7"/>
  <c r="G35" i="7" s="1"/>
  <c r="F36" i="7"/>
  <c r="G37" i="7"/>
  <c r="G39" i="7"/>
  <c r="F8" i="7"/>
  <c r="G6" i="7" s="1"/>
  <c r="F7" i="7"/>
  <c r="G7" i="7" s="1"/>
  <c r="F9" i="7"/>
  <c r="F11" i="7"/>
  <c r="F12" i="7"/>
  <c r="F13" i="7"/>
  <c r="F14" i="7"/>
  <c r="F15" i="7"/>
  <c r="F16" i="7"/>
  <c r="F17" i="7"/>
  <c r="F18" i="7"/>
  <c r="F19" i="7"/>
  <c r="F21" i="7"/>
  <c r="F5" i="7"/>
  <c r="G5" i="7" s="1"/>
  <c r="G36" i="7" l="1"/>
  <c r="F40" i="7"/>
  <c r="E78" i="7" s="1"/>
  <c r="G45" i="7"/>
  <c r="G51" i="7"/>
  <c r="G58" i="7"/>
  <c r="G8" i="7"/>
  <c r="G24" i="7"/>
  <c r="G63" i="7"/>
  <c r="F79" i="7" l="1"/>
  <c r="G73" i="7" l="1"/>
  <c r="F78" i="7" l="1"/>
  <c r="F86" i="7" s="1"/>
</calcChain>
</file>

<file path=xl/sharedStrings.xml><?xml version="1.0" encoding="utf-8"?>
<sst xmlns="http://schemas.openxmlformats.org/spreadsheetml/2006/main" count="234" uniqueCount="166">
  <si>
    <t>К-во</t>
  </si>
  <si>
    <t>Ед.цена</t>
  </si>
  <si>
    <t>бр.</t>
  </si>
  <si>
    <t>Свободни за ползване редове</t>
  </si>
  <si>
    <t>Фирма Изпълнител:
                                          /Подпис и печат/</t>
  </si>
  <si>
    <t>лого на фирмата</t>
  </si>
  <si>
    <t>Основно почистване на шнековия шлакоотделител.</t>
  </si>
  <si>
    <t>Демонтаж на карданов съединител.</t>
  </si>
  <si>
    <t>Демонтаж на долно лагерно тяло с лагера на вала.</t>
  </si>
  <si>
    <t>1.4.1.</t>
  </si>
  <si>
    <t>Демонтаж на горно лагерно тяло с лагера.</t>
  </si>
  <si>
    <t>1.4.2.</t>
  </si>
  <si>
    <t>Ревизия на шнековия вал и измерване на лагерни шийки.</t>
  </si>
  <si>
    <t>1.4.3.</t>
  </si>
  <si>
    <t>Демонтаж на корпус салников</t>
  </si>
  <si>
    <t>1.4.4.</t>
  </si>
  <si>
    <t>1.4.5.</t>
  </si>
  <si>
    <t>1.4.6.</t>
  </si>
  <si>
    <t>1.4.7.</t>
  </si>
  <si>
    <t>1.4.8.</t>
  </si>
  <si>
    <t>1.4.9.</t>
  </si>
  <si>
    <t>Разстъргване на наварените шийки на шнеков вал.</t>
  </si>
  <si>
    <t>Подмяна на лагерите.</t>
  </si>
  <si>
    <t>Монтаж на лагер и горно лагерно тяло на вала.</t>
  </si>
  <si>
    <t>1.5.</t>
  </si>
  <si>
    <t>1.5.1.</t>
  </si>
  <si>
    <t>м²</t>
  </si>
  <si>
    <t>1.5.2.</t>
  </si>
  <si>
    <t>Заваряване на износените участъци с нова ламарина δ=10.</t>
  </si>
  <si>
    <t>1.5.3.</t>
  </si>
  <si>
    <t>1.6.</t>
  </si>
  <si>
    <t>1.7.</t>
  </si>
  <si>
    <t>Изработване на нов корпус салников чертеж  ШО 06.00.00.05</t>
  </si>
  <si>
    <t xml:space="preserve">   бр.</t>
  </si>
  <si>
    <t>1.8.</t>
  </si>
  <si>
    <t>Монтаж на корпус салников</t>
  </si>
  <si>
    <t>1.9.</t>
  </si>
  <si>
    <t>1.10.</t>
  </si>
  <si>
    <t>1.11.</t>
  </si>
  <si>
    <t>Монтаж на долно лагерно тяло(лагерен възел) с лагера с маслоотбоините пръстени и законтящз гайка с втулка.</t>
  </si>
  <si>
    <t>1.12.</t>
  </si>
  <si>
    <t>Центровка на шнековия вал.</t>
  </si>
  <si>
    <t>1.13.</t>
  </si>
  <si>
    <t>Монтаж на салниково уплътнение.</t>
  </si>
  <si>
    <t>1.14.</t>
  </si>
  <si>
    <t>Монтаж на карданов съединител.</t>
  </si>
  <si>
    <t>1.15.</t>
  </si>
  <si>
    <t>Монтаж на каучуков уплътнител к-т Шевро-П-МД.</t>
  </si>
  <si>
    <t>2.1.</t>
  </si>
  <si>
    <t>Основно почистване на шлакодробилката.</t>
  </si>
  <si>
    <t>2.1.1.</t>
  </si>
  <si>
    <t>Почистване на корпуса.</t>
  </si>
  <si>
    <t>2.1.2.</t>
  </si>
  <si>
    <t>Почистване на вала със звездочките.</t>
  </si>
  <si>
    <t>2.1.3.</t>
  </si>
  <si>
    <t>Почистване на вътрешна бронировка.</t>
  </si>
  <si>
    <t>2.2.</t>
  </si>
  <si>
    <t>2.3.</t>
  </si>
  <si>
    <t>Демонтаж на лагерни тела и лагерите.</t>
  </si>
  <si>
    <t>2.4.</t>
  </si>
  <si>
    <t>2.4.1.</t>
  </si>
  <si>
    <t>Наплавка на износените зъби на звездочките с твърдосплавни електроди или тел (HRC-60-64) по DIN 8555.1:MF10-GF-65-GRT.</t>
  </si>
  <si>
    <t>м².</t>
  </si>
  <si>
    <t>2.4.2.</t>
  </si>
  <si>
    <t>Зачистване и измерване на лагерните шийки.</t>
  </si>
  <si>
    <t>2.4.3.</t>
  </si>
  <si>
    <t>Наваряване на лагерните шийки при необходимост.</t>
  </si>
  <si>
    <t>2.4.4.</t>
  </si>
  <si>
    <t>Разстъргване на лагерните шийки при необходимост.</t>
  </si>
  <si>
    <t>2.5.</t>
  </si>
  <si>
    <t>2.5.1.</t>
  </si>
  <si>
    <t>Измерване на вътрешните отвори на лагерните тела.</t>
  </si>
  <si>
    <t>2.5.2.</t>
  </si>
  <si>
    <t>Измерване на проходните и глухите капачки на лагерните тела.</t>
  </si>
  <si>
    <t>2.5.3.</t>
  </si>
  <si>
    <t>2.5.4.</t>
  </si>
  <si>
    <t>2.6.</t>
  </si>
  <si>
    <t>Монтаж на лагери и лагерни тела на вала.</t>
  </si>
  <si>
    <t>2.7.</t>
  </si>
  <si>
    <t>Монтаж на съединителя.</t>
  </si>
  <si>
    <t>2.8.</t>
  </si>
  <si>
    <t>Външен и вътрешен оглед на корпуса на дробилката.</t>
  </si>
  <si>
    <t>2.9.</t>
  </si>
  <si>
    <t>Изрязване на износени участъци от корпуса.</t>
  </si>
  <si>
    <t>2.10.</t>
  </si>
  <si>
    <t>Възстановяване на износените учъстъци от корпуса  с нова ламарина.</t>
  </si>
  <si>
    <t>2.11.</t>
  </si>
  <si>
    <t>Изрязване на износени участъци от бронировката.</t>
  </si>
  <si>
    <t>2.12.</t>
  </si>
  <si>
    <t>Възстановяване на износените участъци от бронировката.</t>
  </si>
  <si>
    <t>2.13.</t>
  </si>
  <si>
    <t>Наплавка на бронировката с твърдосплавни електроди тел (HRC 60-64) по DIN 8555.1:MF10-GF-65-GRT.</t>
  </si>
  <si>
    <t>2.14.</t>
  </si>
  <si>
    <t>Външно боядисване на шлакодробилката.</t>
  </si>
  <si>
    <t>Ремонт на шлакодробилка</t>
  </si>
  <si>
    <t xml:space="preserve">    Наименование на ремонтните работи </t>
  </si>
  <si>
    <t>М-ка</t>
  </si>
  <si>
    <t>Обща</t>
  </si>
  <si>
    <t>Зачистване на вала и лагерните шийки. При констатиране на негоден шнеков вал изработване на нов.</t>
  </si>
  <si>
    <t>Ремонт на  кош ( чертеж № ШО 06.04.00.00) и корито( чертеж № ШО 06.06.00.00)   на шнековия вал.</t>
  </si>
  <si>
    <t>1.5.4.</t>
  </si>
  <si>
    <t>Подмяна на износените елементи от спирала (витки) от вала. Изработката на нови витки е задължение на Изпълнителя.</t>
  </si>
  <si>
    <t>Наплавка на елементи от спирала (витките) по работната им част с твърдосплавни електроди или тел(HRC 60-64)по DIN 8555.1:MF10-GF-65-GRT.</t>
  </si>
  <si>
    <t>Изрязване на износени участъци от кош и корито.</t>
  </si>
  <si>
    <t xml:space="preserve">№ </t>
  </si>
  <si>
    <t>1.1</t>
  </si>
  <si>
    <t>1.2</t>
  </si>
  <si>
    <t>1.3</t>
  </si>
  <si>
    <t>1.4</t>
  </si>
  <si>
    <t xml:space="preserve">М-ка </t>
  </si>
  <si>
    <t>Кол.</t>
  </si>
  <si>
    <t xml:space="preserve">Обща цена    </t>
  </si>
  <si>
    <t>Ревизия и ремонт на лагерните тела.</t>
  </si>
  <si>
    <t>Подмяна с нов на фланец  2 чертеж К –71–01 - 14</t>
  </si>
  <si>
    <t>2.15.</t>
  </si>
  <si>
    <t xml:space="preserve">    Наименование на ремонтните    операции</t>
  </si>
  <si>
    <t xml:space="preserve">  Един.
цена</t>
  </si>
  <si>
    <t>1.</t>
  </si>
  <si>
    <t>Ремонт на шнекови шлакоотделители</t>
  </si>
  <si>
    <t>2.</t>
  </si>
  <si>
    <t>Ремонт на шлакодробилки.</t>
  </si>
  <si>
    <t>3.</t>
  </si>
  <si>
    <t>Изработване на нови рами за Ремонт на шнекови шлакоотделители( чертеж № ШО 06.01.00.00.)</t>
  </si>
  <si>
    <t>4.</t>
  </si>
  <si>
    <t>Люк  № ШО 06.09.00.00-Р ЧС</t>
  </si>
  <si>
    <t>5.</t>
  </si>
  <si>
    <t>6.</t>
  </si>
  <si>
    <t xml:space="preserve">                                            Обща цена:</t>
  </si>
  <si>
    <t xml:space="preserve">    Наименование на ремонтните    работи</t>
  </si>
  <si>
    <t xml:space="preserve">  Един.
Цена</t>
  </si>
  <si>
    <t xml:space="preserve">                                            Общо за ремонта на един  брой шлакодробилка:</t>
  </si>
  <si>
    <t>1.4.11.</t>
  </si>
  <si>
    <t>1.4.10.</t>
  </si>
  <si>
    <t>Забележка : При не попълнени еденични цени се счита, че Учасника не може
 или не иска да извърши дадената ремонтна операция. 
При такова поведение Участника ще бъде отстранен от тръжната процедура.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</si>
  <si>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b/>
        <sz val="11"/>
        <color theme="1"/>
        <rFont val="Calibri"/>
        <family val="2"/>
        <charset val="204"/>
        <scheme val="minor"/>
      </rPr>
      <t xml:space="preserve">
за Ремонт на шнекови шлакоотделители, шлакодробилки за
Котлоагрегат ЕП 670-140/П-62/
</t>
    </r>
  </si>
  <si>
    <t>Демонтаж и ремонт на шнеков вал.</t>
  </si>
  <si>
    <t>Изваждане на шнековия вал от корпуса.</t>
  </si>
  <si>
    <t>1.4.12.</t>
  </si>
  <si>
    <t>Ремонт на лагерни тела ( горно и долно). Изработват се нови капачки на тялото (чертеж № ШО 06.09.00.02 ) , нови лабиринтни втулки (чертеж № ШО 06.09.00.04 )  , диск изхвърлящ ( чертеж № ШО 06.00.00.10) ,</t>
  </si>
  <si>
    <t>1.4.13.</t>
  </si>
  <si>
    <t>1.4.14.</t>
  </si>
  <si>
    <t>Карданен съединител за  шнекови шлакоотделител (чертеж № ШО 06.01.00.00.)</t>
  </si>
  <si>
    <t>Изработка на хидрозатвори (чертеж № ШО 06.08.00.00.)</t>
  </si>
  <si>
    <t>Подмяна на диск ø 152 х ø 600 позиция 2 от черт.ШО.06.05.00.00</t>
  </si>
  <si>
    <t>Наваряване на износени шийки (лагерни и др.).</t>
  </si>
  <si>
    <t>Възстановяване на резба М 110 х 2</t>
  </si>
  <si>
    <t>Монтаж на втулка салникова чертеж № ШО 06.05.01.01-P  .Изработката на втулка салникова е задължение на Изпълнителя.</t>
  </si>
  <si>
    <t>Дебелометрия на кош и корито ( за установяване на износени участъци). Изпълнителя зачиства малки участъци с ъглошлайф с ламелна шайба и извършва дебелометрията.</t>
  </si>
  <si>
    <t>Подмяна на опори на лагер горен позиция 6 и 7 от чертеж № ШО 06.06.00.00 - Изработката на опорите е задължение на Изпълнителя.</t>
  </si>
  <si>
    <t>Подмяна  люк на  кош  (шлаковата вана) -  изработката на нов люк е задължение на Изпълнителя</t>
  </si>
  <si>
    <t>Ремонт /Подмяна на рама ( чертеж № ШО 06.01.00.00.) Подменят се дефектиралите участъци от рамата установени при дефектовката на съоръжението за 9 бр. Нови рами ще се подменят на 3 бр.</t>
  </si>
  <si>
    <t>Монтаж на шнековия вал в корпуса.</t>
  </si>
  <si>
    <t>Демонтаж на съединителя, при износен изработка на нов.</t>
  </si>
  <si>
    <t>Ревизия и ремонт на вала с дробилни дискове (звездочките) и лагерните шийки.</t>
  </si>
  <si>
    <t>Ревизия на лагерите, при износени подмяна с нови.</t>
  </si>
  <si>
    <t>7.</t>
  </si>
  <si>
    <t>8.</t>
  </si>
  <si>
    <t>Тяло лагерно за шлакодробилка (чертеж № К-71-06-00)</t>
  </si>
  <si>
    <t>Изработване на нови рами за редуктор на шнеков шлакоотделител ( чертеж № 90ETA00MM)</t>
  </si>
  <si>
    <t>Грундиране на шнековия шлакоотделител.</t>
  </si>
  <si>
    <t>1.5.5.</t>
  </si>
  <si>
    <t>Измерване квадрата на вала при необходимост изработка на нов вал</t>
  </si>
  <si>
    <t>2.4.5.</t>
  </si>
  <si>
    <t>2.4.6.</t>
  </si>
  <si>
    <t>При констатиране на износени и негодни детайли по лагерните тела възстановяване ( наплавяне и разтъргване на отвора и изработка на нови поз.9 и поз.12 от черт.ШД 01-00-00).</t>
  </si>
  <si>
    <t>Демонтаж и монтаж дробящ диск от вал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</si>
</sst>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Protection="1"/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5" fillId="0" borderId="1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justify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wrapText="1"/>
    </xf>
    <xf numFmtId="0" fontId="0" fillId="0" borderId="1" xfId="0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0" fillId="4" borderId="13" xfId="0" applyFill="1" applyBorder="1" applyProtection="1"/>
    <xf numFmtId="0" fontId="3" fillId="4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vertical="center"/>
    </xf>
    <xf numFmtId="0" fontId="1" fillId="4" borderId="1" xfId="0" applyFont="1" applyFill="1" applyBorder="1" applyProtection="1"/>
    <xf numFmtId="0" fontId="0" fillId="0" borderId="0" xfId="0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1" fillId="0" borderId="7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left"/>
    </xf>
    <xf numFmtId="0" fontId="0" fillId="0" borderId="14" xfId="0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 wrapText="1"/>
    </xf>
    <xf numFmtId="0" fontId="5" fillId="0" borderId="18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3" fillId="0" borderId="17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6"/>
  <sheetViews>
    <sheetView tabSelected="1" zoomScaleNormal="100" workbookViewId="0">
      <selection activeCell="E18" sqref="E18"/>
    </sheetView>
  </sheetViews>
  <sheetFormatPr defaultColWidth="9.140625" defaultRowHeight="15" x14ac:dyDescent="0.25"/>
  <cols>
    <col min="1" max="1" width="8.5703125" style="9" customWidth="1"/>
    <col min="2" max="2" width="51.140625" style="36" customWidth="1"/>
    <col min="3" max="5" width="9.140625" style="9"/>
    <col min="6" max="6" width="11.5703125" style="9" customWidth="1"/>
    <col min="7" max="7" width="5" style="9" hidden="1" customWidth="1"/>
    <col min="8" max="8" width="30.42578125" style="2" customWidth="1"/>
    <col min="9" max="9" width="9.140625" style="2"/>
    <col min="10" max="16384" width="9.140625" style="9"/>
  </cols>
  <sheetData>
    <row r="1" spans="1:9" s="2" customFormat="1" ht="41.25" customHeight="1" x14ac:dyDescent="0.25">
      <c r="A1" s="84" t="s">
        <v>5</v>
      </c>
      <c r="B1" s="84"/>
      <c r="C1" s="84"/>
      <c r="D1" s="84"/>
      <c r="E1" s="84"/>
      <c r="F1" s="84"/>
      <c r="G1" s="8"/>
    </row>
    <row r="2" spans="1:9" s="2" customFormat="1" ht="114.75" customHeight="1" x14ac:dyDescent="0.25">
      <c r="A2" s="82" t="s">
        <v>134</v>
      </c>
      <c r="B2" s="83"/>
      <c r="C2" s="83"/>
      <c r="D2" s="83"/>
      <c r="E2" s="83"/>
      <c r="F2" s="83"/>
      <c r="G2" s="47"/>
    </row>
    <row r="3" spans="1:9" s="11" customFormat="1" ht="30" customHeight="1" x14ac:dyDescent="0.25">
      <c r="A3" s="87" t="s">
        <v>104</v>
      </c>
      <c r="B3" s="85" t="s">
        <v>95</v>
      </c>
      <c r="C3" s="87" t="s">
        <v>96</v>
      </c>
      <c r="D3" s="89" t="s">
        <v>0</v>
      </c>
      <c r="E3" s="91" t="s">
        <v>1</v>
      </c>
      <c r="F3" s="91" t="s">
        <v>97</v>
      </c>
      <c r="G3" s="10"/>
      <c r="H3" s="3" t="s">
        <v>3</v>
      </c>
      <c r="I3" s="38"/>
    </row>
    <row r="4" spans="1:9" s="13" customFormat="1" x14ac:dyDescent="0.25">
      <c r="A4" s="88"/>
      <c r="B4" s="86"/>
      <c r="C4" s="88"/>
      <c r="D4" s="90"/>
      <c r="E4" s="92"/>
      <c r="F4" s="92"/>
      <c r="G4" s="12"/>
      <c r="H4" s="1"/>
      <c r="I4" s="1"/>
    </row>
    <row r="5" spans="1:9" x14ac:dyDescent="0.25">
      <c r="A5" s="14" t="s">
        <v>105</v>
      </c>
      <c r="B5" s="21" t="s">
        <v>6</v>
      </c>
      <c r="C5" s="16" t="s">
        <v>2</v>
      </c>
      <c r="D5" s="57">
        <v>1</v>
      </c>
      <c r="E5" s="4"/>
      <c r="F5" s="17">
        <f>D5*E5</f>
        <v>0</v>
      </c>
      <c r="G5" s="18">
        <f>F5</f>
        <v>0</v>
      </c>
    </row>
    <row r="6" spans="1:9" x14ac:dyDescent="0.25">
      <c r="A6" s="14" t="s">
        <v>106</v>
      </c>
      <c r="B6" s="20" t="s">
        <v>7</v>
      </c>
      <c r="C6" s="16" t="s">
        <v>2</v>
      </c>
      <c r="D6" s="57">
        <v>1</v>
      </c>
      <c r="E6" s="4"/>
      <c r="G6" s="18">
        <f>F8</f>
        <v>0</v>
      </c>
    </row>
    <row r="7" spans="1:9" x14ac:dyDescent="0.25">
      <c r="A7" s="14" t="s">
        <v>107</v>
      </c>
      <c r="B7" s="20" t="s">
        <v>8</v>
      </c>
      <c r="C7" s="16" t="s">
        <v>2</v>
      </c>
      <c r="D7" s="57">
        <v>1</v>
      </c>
      <c r="E7" s="4"/>
      <c r="F7" s="17">
        <f t="shared" ref="F6:F39" si="0">D7*E7</f>
        <v>0</v>
      </c>
      <c r="G7" s="18">
        <f t="shared" ref="G6:G8" si="1">F7</f>
        <v>0</v>
      </c>
    </row>
    <row r="8" spans="1:9" x14ac:dyDescent="0.25">
      <c r="A8" s="14" t="s">
        <v>108</v>
      </c>
      <c r="B8" s="20" t="s">
        <v>135</v>
      </c>
      <c r="C8" s="16"/>
      <c r="D8" s="57"/>
      <c r="E8" s="16"/>
      <c r="F8" s="17">
        <f>D6*E6</f>
        <v>0</v>
      </c>
      <c r="G8" s="18" t="e">
        <f>#REF!</f>
        <v>#REF!</v>
      </c>
    </row>
    <row r="9" spans="1:9" x14ac:dyDescent="0.25">
      <c r="A9" s="16" t="s">
        <v>9</v>
      </c>
      <c r="B9" s="20" t="s">
        <v>10</v>
      </c>
      <c r="C9" s="16" t="s">
        <v>2</v>
      </c>
      <c r="D9" s="57">
        <v>1</v>
      </c>
      <c r="E9" s="4"/>
      <c r="F9" s="17">
        <f t="shared" si="0"/>
        <v>0</v>
      </c>
      <c r="G9" s="18"/>
    </row>
    <row r="10" spans="1:9" x14ac:dyDescent="0.25">
      <c r="A10" s="39" t="s">
        <v>11</v>
      </c>
      <c r="B10" s="20" t="s">
        <v>136</v>
      </c>
      <c r="C10" s="39" t="s">
        <v>2</v>
      </c>
      <c r="D10" s="57">
        <v>1</v>
      </c>
      <c r="E10" s="4"/>
      <c r="F10" s="17">
        <f t="shared" si="0"/>
        <v>0</v>
      </c>
      <c r="G10" s="18"/>
    </row>
    <row r="11" spans="1:9" ht="30" x14ac:dyDescent="0.25">
      <c r="A11" s="39" t="s">
        <v>13</v>
      </c>
      <c r="B11" s="20" t="s">
        <v>12</v>
      </c>
      <c r="C11" s="16" t="s">
        <v>2</v>
      </c>
      <c r="D11" s="57">
        <v>1</v>
      </c>
      <c r="E11" s="4"/>
      <c r="F11" s="17">
        <f t="shared" si="0"/>
        <v>0</v>
      </c>
      <c r="G11" s="18"/>
    </row>
    <row r="12" spans="1:9" x14ac:dyDescent="0.25">
      <c r="A12" s="39" t="s">
        <v>15</v>
      </c>
      <c r="B12" s="20" t="s">
        <v>14</v>
      </c>
      <c r="C12" s="16" t="s">
        <v>2</v>
      </c>
      <c r="D12" s="57">
        <v>1</v>
      </c>
      <c r="E12" s="4"/>
      <c r="F12" s="17">
        <f t="shared" si="0"/>
        <v>0</v>
      </c>
      <c r="G12" s="18"/>
    </row>
    <row r="13" spans="1:9" ht="45" x14ac:dyDescent="0.25">
      <c r="A13" s="39" t="s">
        <v>16</v>
      </c>
      <c r="B13" s="20" t="s">
        <v>101</v>
      </c>
      <c r="C13" s="16" t="s">
        <v>2</v>
      </c>
      <c r="D13" s="57">
        <v>8</v>
      </c>
      <c r="E13" s="4"/>
      <c r="F13" s="17">
        <f t="shared" si="0"/>
        <v>0</v>
      </c>
      <c r="G13" s="18"/>
    </row>
    <row r="14" spans="1:9" ht="45" x14ac:dyDescent="0.25">
      <c r="A14" s="16" t="s">
        <v>17</v>
      </c>
      <c r="B14" s="21" t="s">
        <v>98</v>
      </c>
      <c r="C14" s="16" t="s">
        <v>2</v>
      </c>
      <c r="D14" s="57">
        <v>1</v>
      </c>
      <c r="E14" s="4"/>
      <c r="F14" s="17">
        <f t="shared" si="0"/>
        <v>0</v>
      </c>
      <c r="G14" s="18"/>
    </row>
    <row r="15" spans="1:9" ht="30" x14ac:dyDescent="0.25">
      <c r="A15" s="16" t="s">
        <v>18</v>
      </c>
      <c r="B15" s="20" t="s">
        <v>143</v>
      </c>
      <c r="C15" s="16" t="s">
        <v>2</v>
      </c>
      <c r="D15" s="57">
        <v>1</v>
      </c>
      <c r="E15" s="4"/>
      <c r="F15" s="17">
        <f t="shared" si="0"/>
        <v>0</v>
      </c>
      <c r="G15" s="18"/>
      <c r="H15" s="5"/>
    </row>
    <row r="16" spans="1:9" x14ac:dyDescent="0.25">
      <c r="A16" s="16" t="s">
        <v>19</v>
      </c>
      <c r="B16" s="20" t="s">
        <v>144</v>
      </c>
      <c r="C16" s="16" t="s">
        <v>2</v>
      </c>
      <c r="D16" s="57">
        <v>5</v>
      </c>
      <c r="E16" s="4"/>
      <c r="F16" s="17">
        <f t="shared" si="0"/>
        <v>0</v>
      </c>
      <c r="G16" s="18"/>
      <c r="H16" s="6"/>
    </row>
    <row r="17" spans="1:9" x14ac:dyDescent="0.25">
      <c r="A17" s="16" t="s">
        <v>20</v>
      </c>
      <c r="B17" s="20" t="s">
        <v>145</v>
      </c>
      <c r="C17" s="16" t="s">
        <v>2</v>
      </c>
      <c r="D17" s="57">
        <v>1</v>
      </c>
      <c r="E17" s="4"/>
      <c r="F17" s="17">
        <f t="shared" si="0"/>
        <v>0</v>
      </c>
      <c r="G17" s="18"/>
    </row>
    <row r="18" spans="1:9" ht="45" x14ac:dyDescent="0.25">
      <c r="A18" s="16" t="s">
        <v>132</v>
      </c>
      <c r="B18" s="20" t="s">
        <v>102</v>
      </c>
      <c r="C18" s="16" t="s">
        <v>2</v>
      </c>
      <c r="D18" s="57">
        <v>13</v>
      </c>
      <c r="E18" s="4"/>
      <c r="F18" s="17">
        <f t="shared" si="0"/>
        <v>0</v>
      </c>
      <c r="G18" s="18"/>
    </row>
    <row r="19" spans="1:9" x14ac:dyDescent="0.25">
      <c r="A19" s="16" t="s">
        <v>131</v>
      </c>
      <c r="B19" s="20" t="s">
        <v>21</v>
      </c>
      <c r="C19" s="16" t="s">
        <v>2</v>
      </c>
      <c r="D19" s="57">
        <v>5</v>
      </c>
      <c r="E19" s="4"/>
      <c r="F19" s="17">
        <f t="shared" si="0"/>
        <v>0</v>
      </c>
      <c r="G19" s="18"/>
    </row>
    <row r="20" spans="1:9" ht="45" x14ac:dyDescent="0.25">
      <c r="A20" s="14" t="s">
        <v>137</v>
      </c>
      <c r="B20" s="20" t="s">
        <v>146</v>
      </c>
      <c r="C20" s="39" t="s">
        <v>2</v>
      </c>
      <c r="D20" s="57">
        <v>1</v>
      </c>
      <c r="E20" s="4"/>
      <c r="F20" s="17">
        <f t="shared" si="0"/>
        <v>0</v>
      </c>
      <c r="G20" s="18"/>
    </row>
    <row r="21" spans="1:9" x14ac:dyDescent="0.25">
      <c r="A21" s="14" t="s">
        <v>137</v>
      </c>
      <c r="B21" s="20" t="s">
        <v>22</v>
      </c>
      <c r="C21" s="16" t="s">
        <v>2</v>
      </c>
      <c r="D21" s="57">
        <v>2</v>
      </c>
      <c r="E21" s="4"/>
      <c r="F21" s="17">
        <f t="shared" si="0"/>
        <v>0</v>
      </c>
      <c r="G21" s="18"/>
    </row>
    <row r="22" spans="1:9" ht="75" x14ac:dyDescent="0.25">
      <c r="A22" s="14" t="s">
        <v>139</v>
      </c>
      <c r="B22" s="20" t="s">
        <v>138</v>
      </c>
      <c r="C22" s="39" t="s">
        <v>2</v>
      </c>
      <c r="D22" s="57">
        <v>2</v>
      </c>
      <c r="E22" s="4"/>
      <c r="F22" s="17">
        <f t="shared" si="0"/>
        <v>0</v>
      </c>
      <c r="G22" s="18"/>
    </row>
    <row r="23" spans="1:9" x14ac:dyDescent="0.25">
      <c r="A23" s="14" t="s">
        <v>140</v>
      </c>
      <c r="B23" s="20" t="s">
        <v>23</v>
      </c>
      <c r="C23" s="16" t="s">
        <v>2</v>
      </c>
      <c r="D23" s="57">
        <v>1</v>
      </c>
      <c r="E23" s="4"/>
      <c r="F23" s="17">
        <f t="shared" si="0"/>
        <v>0</v>
      </c>
      <c r="G23" s="18"/>
    </row>
    <row r="24" spans="1:9" ht="45" x14ac:dyDescent="0.25">
      <c r="A24" s="53" t="s">
        <v>24</v>
      </c>
      <c r="B24" s="19" t="s">
        <v>99</v>
      </c>
      <c r="C24" s="16"/>
      <c r="D24" s="57"/>
      <c r="E24" s="16"/>
      <c r="F24" s="17"/>
      <c r="G24" s="18">
        <f>F24</f>
        <v>0</v>
      </c>
    </row>
    <row r="25" spans="1:9" ht="60" x14ac:dyDescent="0.25">
      <c r="A25" s="16" t="s">
        <v>25</v>
      </c>
      <c r="B25" s="21" t="s">
        <v>147</v>
      </c>
      <c r="C25" s="16" t="s">
        <v>2</v>
      </c>
      <c r="D25" s="57">
        <v>1</v>
      </c>
      <c r="E25" s="4"/>
      <c r="F25" s="17">
        <f t="shared" si="0"/>
        <v>0</v>
      </c>
      <c r="G25" s="18"/>
    </row>
    <row r="26" spans="1:9" x14ac:dyDescent="0.25">
      <c r="A26" s="16" t="s">
        <v>27</v>
      </c>
      <c r="B26" s="20" t="s">
        <v>103</v>
      </c>
      <c r="C26" s="16" t="s">
        <v>26</v>
      </c>
      <c r="D26" s="57">
        <v>3</v>
      </c>
      <c r="E26" s="4"/>
      <c r="F26" s="17">
        <f t="shared" si="0"/>
        <v>0</v>
      </c>
      <c r="G26" s="18"/>
    </row>
    <row r="27" spans="1:9" s="13" customFormat="1" ht="48.75" customHeight="1" x14ac:dyDescent="0.25">
      <c r="A27" s="16" t="s">
        <v>29</v>
      </c>
      <c r="B27" s="21" t="s">
        <v>28</v>
      </c>
      <c r="C27" s="16" t="s">
        <v>26</v>
      </c>
      <c r="D27" s="57">
        <v>3</v>
      </c>
      <c r="E27" s="4"/>
      <c r="F27" s="17">
        <f t="shared" si="0"/>
        <v>0</v>
      </c>
      <c r="G27" s="18"/>
      <c r="H27" s="1"/>
      <c r="I27" s="1"/>
    </row>
    <row r="28" spans="1:9" ht="48" customHeight="1" x14ac:dyDescent="0.25">
      <c r="A28" s="22" t="s">
        <v>100</v>
      </c>
      <c r="B28" s="23" t="s">
        <v>148</v>
      </c>
      <c r="C28" s="22" t="s">
        <v>2</v>
      </c>
      <c r="D28" s="56">
        <v>2</v>
      </c>
      <c r="E28" s="4"/>
      <c r="F28" s="17">
        <f t="shared" si="0"/>
        <v>0</v>
      </c>
      <c r="G28" s="18"/>
    </row>
    <row r="29" spans="1:9" ht="45" x14ac:dyDescent="0.25">
      <c r="A29" s="54" t="s">
        <v>160</v>
      </c>
      <c r="B29" s="21" t="s">
        <v>149</v>
      </c>
      <c r="C29" s="16" t="s">
        <v>2</v>
      </c>
      <c r="D29" s="57">
        <v>1</v>
      </c>
      <c r="E29" s="4"/>
      <c r="F29" s="17">
        <f t="shared" si="0"/>
        <v>0</v>
      </c>
      <c r="G29" s="18">
        <f>F29</f>
        <v>0</v>
      </c>
    </row>
    <row r="30" spans="1:9" ht="75" x14ac:dyDescent="0.25">
      <c r="A30" s="53" t="s">
        <v>30</v>
      </c>
      <c r="B30" s="15" t="s">
        <v>150</v>
      </c>
      <c r="C30" s="20" t="s">
        <v>33</v>
      </c>
      <c r="D30" s="57">
        <v>1</v>
      </c>
      <c r="E30" s="4"/>
      <c r="F30" s="17">
        <f t="shared" si="0"/>
        <v>0</v>
      </c>
      <c r="G30" s="18">
        <f t="shared" ref="G30:G39" si="2">F30</f>
        <v>0</v>
      </c>
    </row>
    <row r="31" spans="1:9" ht="30" x14ac:dyDescent="0.25">
      <c r="A31" s="53" t="s">
        <v>31</v>
      </c>
      <c r="B31" s="15" t="s">
        <v>32</v>
      </c>
      <c r="C31" s="16" t="s">
        <v>2</v>
      </c>
      <c r="D31" s="57">
        <v>1</v>
      </c>
      <c r="E31" s="4"/>
      <c r="F31" s="17">
        <f t="shared" si="0"/>
        <v>0</v>
      </c>
      <c r="G31" s="18">
        <f t="shared" si="2"/>
        <v>0</v>
      </c>
    </row>
    <row r="32" spans="1:9" x14ac:dyDescent="0.25">
      <c r="A32" s="53" t="s">
        <v>34</v>
      </c>
      <c r="B32" s="15" t="s">
        <v>35</v>
      </c>
      <c r="C32" s="16" t="s">
        <v>2</v>
      </c>
      <c r="D32" s="57">
        <v>1</v>
      </c>
      <c r="E32" s="4"/>
      <c r="F32" s="17">
        <f t="shared" si="0"/>
        <v>0</v>
      </c>
      <c r="G32" s="18">
        <f t="shared" si="2"/>
        <v>0</v>
      </c>
    </row>
    <row r="33" spans="1:9" x14ac:dyDescent="0.25">
      <c r="A33" s="53" t="s">
        <v>36</v>
      </c>
      <c r="B33" s="15" t="s">
        <v>151</v>
      </c>
      <c r="C33" s="16" t="s">
        <v>2</v>
      </c>
      <c r="D33" s="57">
        <v>1</v>
      </c>
      <c r="E33" s="4"/>
      <c r="F33" s="17">
        <f t="shared" si="0"/>
        <v>0</v>
      </c>
      <c r="G33" s="18">
        <f t="shared" si="2"/>
        <v>0</v>
      </c>
    </row>
    <row r="34" spans="1:9" x14ac:dyDescent="0.25">
      <c r="A34" s="53" t="s">
        <v>37</v>
      </c>
      <c r="B34" s="19" t="s">
        <v>47</v>
      </c>
      <c r="C34" s="16" t="s">
        <v>2</v>
      </c>
      <c r="D34" s="57">
        <v>1</v>
      </c>
      <c r="E34" s="4"/>
      <c r="F34" s="17">
        <f t="shared" si="0"/>
        <v>0</v>
      </c>
      <c r="G34" s="18">
        <f t="shared" si="2"/>
        <v>0</v>
      </c>
    </row>
    <row r="35" spans="1:9" s="13" customFormat="1" ht="45" x14ac:dyDescent="0.25">
      <c r="A35" s="53" t="s">
        <v>38</v>
      </c>
      <c r="B35" s="19" t="s">
        <v>39</v>
      </c>
      <c r="C35" s="16" t="s">
        <v>2</v>
      </c>
      <c r="D35" s="57">
        <v>1</v>
      </c>
      <c r="E35" s="4"/>
      <c r="F35" s="17">
        <f t="shared" si="0"/>
        <v>0</v>
      </c>
      <c r="G35" s="18">
        <f t="shared" si="2"/>
        <v>0</v>
      </c>
      <c r="H35" s="1"/>
      <c r="I35" s="1"/>
    </row>
    <row r="36" spans="1:9" x14ac:dyDescent="0.25">
      <c r="A36" s="53" t="s">
        <v>40</v>
      </c>
      <c r="B36" s="19" t="s">
        <v>41</v>
      </c>
      <c r="C36" s="16" t="s">
        <v>2</v>
      </c>
      <c r="D36" s="57">
        <v>1</v>
      </c>
      <c r="E36" s="4"/>
      <c r="F36" s="17">
        <f t="shared" si="0"/>
        <v>0</v>
      </c>
      <c r="G36" s="18">
        <f t="shared" si="2"/>
        <v>0</v>
      </c>
    </row>
    <row r="37" spans="1:9" x14ac:dyDescent="0.25">
      <c r="A37" s="53" t="s">
        <v>42</v>
      </c>
      <c r="B37" s="19" t="s">
        <v>43</v>
      </c>
      <c r="C37" s="16" t="s">
        <v>2</v>
      </c>
      <c r="D37" s="57">
        <v>1</v>
      </c>
      <c r="E37" s="4"/>
      <c r="F37" s="17">
        <f t="shared" si="0"/>
        <v>0</v>
      </c>
      <c r="G37" s="18">
        <f t="shared" si="2"/>
        <v>0</v>
      </c>
    </row>
    <row r="38" spans="1:9" x14ac:dyDescent="0.25">
      <c r="A38" s="53" t="s">
        <v>44</v>
      </c>
      <c r="B38" s="19" t="s">
        <v>45</v>
      </c>
      <c r="C38" s="57" t="s">
        <v>2</v>
      </c>
      <c r="D38" s="57">
        <v>1</v>
      </c>
      <c r="E38" s="4"/>
      <c r="F38" s="17">
        <f t="shared" si="0"/>
        <v>0</v>
      </c>
      <c r="G38" s="18"/>
    </row>
    <row r="39" spans="1:9" x14ac:dyDescent="0.25">
      <c r="A39" s="53" t="s">
        <v>46</v>
      </c>
      <c r="B39" s="19" t="s">
        <v>159</v>
      </c>
      <c r="C39" s="16" t="s">
        <v>2</v>
      </c>
      <c r="D39" s="57">
        <v>1</v>
      </c>
      <c r="E39" s="4"/>
      <c r="F39" s="17">
        <f t="shared" si="0"/>
        <v>0</v>
      </c>
      <c r="G39" s="18">
        <f t="shared" si="2"/>
        <v>0</v>
      </c>
    </row>
    <row r="40" spans="1:9" ht="30" customHeight="1" x14ac:dyDescent="0.25">
      <c r="A40" s="62"/>
      <c r="B40" s="63"/>
      <c r="C40" s="63"/>
      <c r="D40" s="63"/>
      <c r="E40" s="64"/>
      <c r="F40" s="46">
        <f>SUM(F5:F39)</f>
        <v>0</v>
      </c>
      <c r="G40" s="12"/>
    </row>
    <row r="41" spans="1:9" ht="30" customHeight="1" x14ac:dyDescent="0.25">
      <c r="A41" s="24"/>
      <c r="B41" s="24"/>
      <c r="C41" s="24"/>
      <c r="D41" s="24"/>
      <c r="E41" s="12"/>
      <c r="F41" s="12"/>
      <c r="G41" s="12"/>
    </row>
    <row r="42" spans="1:9" x14ac:dyDescent="0.25">
      <c r="A42" s="65" t="s">
        <v>94</v>
      </c>
      <c r="B42" s="66"/>
      <c r="C42" s="66"/>
      <c r="D42" s="66"/>
      <c r="E42" s="66"/>
      <c r="F42" s="67"/>
      <c r="G42" s="18"/>
    </row>
    <row r="43" spans="1:9" ht="15" customHeight="1" x14ac:dyDescent="0.25">
      <c r="A43" s="68" t="s">
        <v>104</v>
      </c>
      <c r="B43" s="68" t="s">
        <v>115</v>
      </c>
      <c r="C43" s="68" t="s">
        <v>109</v>
      </c>
      <c r="D43" s="68" t="s">
        <v>110</v>
      </c>
      <c r="E43" s="68" t="s">
        <v>116</v>
      </c>
      <c r="F43" s="93" t="s">
        <v>111</v>
      </c>
      <c r="G43" s="18"/>
      <c r="H43" s="7"/>
    </row>
    <row r="44" spans="1:9" x14ac:dyDescent="0.25">
      <c r="A44" s="69"/>
      <c r="B44" s="99"/>
      <c r="C44" s="69"/>
      <c r="D44" s="69"/>
      <c r="E44" s="69"/>
      <c r="F44" s="94"/>
      <c r="G44" s="18"/>
    </row>
    <row r="45" spans="1:9" ht="15.75" x14ac:dyDescent="0.25">
      <c r="A45" s="48" t="s">
        <v>48</v>
      </c>
      <c r="B45" s="51" t="s">
        <v>49</v>
      </c>
      <c r="C45" s="50"/>
      <c r="D45" s="40"/>
      <c r="E45" s="40"/>
      <c r="F45" s="17"/>
      <c r="G45" s="18">
        <f>F45</f>
        <v>0</v>
      </c>
    </row>
    <row r="46" spans="1:9" ht="15.75" x14ac:dyDescent="0.25">
      <c r="A46" s="49" t="s">
        <v>50</v>
      </c>
      <c r="B46" s="52" t="s">
        <v>51</v>
      </c>
      <c r="C46" s="50" t="s">
        <v>2</v>
      </c>
      <c r="D46" s="40">
        <v>1</v>
      </c>
      <c r="E46" s="4"/>
      <c r="F46" s="17">
        <f>D46*E46</f>
        <v>0</v>
      </c>
      <c r="G46" s="18"/>
    </row>
    <row r="47" spans="1:9" ht="15.75" x14ac:dyDescent="0.25">
      <c r="A47" s="49" t="s">
        <v>52</v>
      </c>
      <c r="B47" s="52" t="s">
        <v>53</v>
      </c>
      <c r="C47" s="50" t="s">
        <v>2</v>
      </c>
      <c r="D47" s="40">
        <v>1</v>
      </c>
      <c r="E47" s="4"/>
      <c r="F47" s="17">
        <f t="shared" ref="F47:F72" si="3">D47*E47</f>
        <v>0</v>
      </c>
      <c r="G47" s="18"/>
    </row>
    <row r="48" spans="1:9" ht="15.75" x14ac:dyDescent="0.25">
      <c r="A48" s="49" t="s">
        <v>54</v>
      </c>
      <c r="B48" s="52" t="s">
        <v>55</v>
      </c>
      <c r="C48" s="50" t="s">
        <v>2</v>
      </c>
      <c r="D48" s="40">
        <v>1</v>
      </c>
      <c r="E48" s="4"/>
      <c r="F48" s="17">
        <f t="shared" si="3"/>
        <v>0</v>
      </c>
      <c r="G48" s="18"/>
    </row>
    <row r="49" spans="1:9" ht="31.5" x14ac:dyDescent="0.25">
      <c r="A49" s="48" t="s">
        <v>56</v>
      </c>
      <c r="B49" s="52" t="s">
        <v>152</v>
      </c>
      <c r="C49" s="50" t="s">
        <v>2</v>
      </c>
      <c r="D49" s="40">
        <v>1</v>
      </c>
      <c r="E49" s="4"/>
      <c r="F49" s="17">
        <f t="shared" si="3"/>
        <v>0</v>
      </c>
      <c r="G49" s="18">
        <f>F49</f>
        <v>0</v>
      </c>
    </row>
    <row r="50" spans="1:9" ht="15.75" x14ac:dyDescent="0.25">
      <c r="A50" s="48" t="s">
        <v>57</v>
      </c>
      <c r="B50" s="52" t="s">
        <v>58</v>
      </c>
      <c r="C50" s="50" t="s">
        <v>2</v>
      </c>
      <c r="D50" s="40">
        <v>2</v>
      </c>
      <c r="E50" s="4"/>
      <c r="F50" s="17">
        <f t="shared" si="3"/>
        <v>0</v>
      </c>
      <c r="G50" s="18">
        <f>F50</f>
        <v>0</v>
      </c>
    </row>
    <row r="51" spans="1:9" ht="31.5" x14ac:dyDescent="0.25">
      <c r="A51" s="48" t="s">
        <v>59</v>
      </c>
      <c r="B51" s="51" t="s">
        <v>153</v>
      </c>
      <c r="C51" s="50"/>
      <c r="D51" s="40"/>
      <c r="E51" s="40"/>
      <c r="F51" s="17"/>
      <c r="G51" s="18">
        <f>F51</f>
        <v>0</v>
      </c>
    </row>
    <row r="52" spans="1:9" ht="47.25" x14ac:dyDescent="0.25">
      <c r="A52" s="49" t="s">
        <v>60</v>
      </c>
      <c r="B52" s="52" t="s">
        <v>61</v>
      </c>
      <c r="C52" s="50" t="s">
        <v>62</v>
      </c>
      <c r="D52" s="40">
        <v>0.5</v>
      </c>
      <c r="E52" s="4"/>
      <c r="F52" s="17">
        <f t="shared" si="3"/>
        <v>0</v>
      </c>
      <c r="G52" s="18"/>
    </row>
    <row r="53" spans="1:9" ht="15.75" x14ac:dyDescent="0.25">
      <c r="A53" s="49" t="s">
        <v>63</v>
      </c>
      <c r="B53" s="60" t="s">
        <v>165</v>
      </c>
      <c r="C53" s="50" t="s">
        <v>2</v>
      </c>
      <c r="D53" s="59">
        <v>12</v>
      </c>
      <c r="E53" s="4"/>
      <c r="F53" s="17">
        <f t="shared" si="3"/>
        <v>0</v>
      </c>
      <c r="G53" s="18"/>
    </row>
    <row r="54" spans="1:9" ht="31.5" x14ac:dyDescent="0.25">
      <c r="A54" s="49" t="s">
        <v>65</v>
      </c>
      <c r="B54" s="60" t="s">
        <v>161</v>
      </c>
      <c r="C54" s="50" t="s">
        <v>2</v>
      </c>
      <c r="D54" s="59">
        <v>1</v>
      </c>
      <c r="E54" s="4"/>
      <c r="F54" s="17">
        <f t="shared" si="3"/>
        <v>0</v>
      </c>
      <c r="G54" s="18"/>
    </row>
    <row r="55" spans="1:9" ht="15.75" x14ac:dyDescent="0.25">
      <c r="A55" s="49" t="s">
        <v>67</v>
      </c>
      <c r="B55" s="52" t="s">
        <v>64</v>
      </c>
      <c r="C55" s="50" t="s">
        <v>2</v>
      </c>
      <c r="D55" s="40">
        <v>2</v>
      </c>
      <c r="E55" s="4"/>
      <c r="F55" s="17">
        <f t="shared" si="3"/>
        <v>0</v>
      </c>
      <c r="G55" s="18"/>
    </row>
    <row r="56" spans="1:9" ht="31.5" x14ac:dyDescent="0.25">
      <c r="A56" s="49" t="s">
        <v>162</v>
      </c>
      <c r="B56" s="52" t="s">
        <v>66</v>
      </c>
      <c r="C56" s="50" t="s">
        <v>2</v>
      </c>
      <c r="D56" s="40">
        <v>2</v>
      </c>
      <c r="E56" s="4"/>
      <c r="F56" s="17">
        <f t="shared" si="3"/>
        <v>0</v>
      </c>
      <c r="G56" s="18"/>
    </row>
    <row r="57" spans="1:9" ht="31.5" x14ac:dyDescent="0.25">
      <c r="A57" s="49" t="s">
        <v>163</v>
      </c>
      <c r="B57" s="52" t="s">
        <v>68</v>
      </c>
      <c r="C57" s="50" t="s">
        <v>2</v>
      </c>
      <c r="D57" s="40">
        <v>2</v>
      </c>
      <c r="E57" s="4"/>
      <c r="F57" s="17">
        <f t="shared" si="3"/>
        <v>0</v>
      </c>
      <c r="G57" s="18"/>
    </row>
    <row r="58" spans="1:9" s="13" customFormat="1" ht="15.75" x14ac:dyDescent="0.25">
      <c r="A58" s="48" t="s">
        <v>69</v>
      </c>
      <c r="B58" s="51" t="s">
        <v>112</v>
      </c>
      <c r="C58" s="50"/>
      <c r="D58" s="40"/>
      <c r="E58" s="40"/>
      <c r="F58" s="17"/>
      <c r="G58" s="18">
        <f>F58</f>
        <v>0</v>
      </c>
      <c r="H58" s="1"/>
      <c r="I58" s="1"/>
    </row>
    <row r="59" spans="1:9" ht="31.5" x14ac:dyDescent="0.25">
      <c r="A59" s="49" t="s">
        <v>70</v>
      </c>
      <c r="B59" s="52" t="s">
        <v>71</v>
      </c>
      <c r="C59" s="50" t="s">
        <v>2</v>
      </c>
      <c r="D59" s="40">
        <v>2</v>
      </c>
      <c r="E59" s="4"/>
      <c r="F59" s="17">
        <f t="shared" si="3"/>
        <v>0</v>
      </c>
      <c r="G59" s="18"/>
    </row>
    <row r="60" spans="1:9" ht="31.5" x14ac:dyDescent="0.25">
      <c r="A60" s="49" t="s">
        <v>72</v>
      </c>
      <c r="B60" s="52" t="s">
        <v>73</v>
      </c>
      <c r="C60" s="50" t="s">
        <v>2</v>
      </c>
      <c r="D60" s="40">
        <v>4</v>
      </c>
      <c r="E60" s="4"/>
      <c r="F60" s="17">
        <f t="shared" si="3"/>
        <v>0</v>
      </c>
      <c r="G60" s="18"/>
    </row>
    <row r="61" spans="1:9" ht="63" x14ac:dyDescent="0.25">
      <c r="A61" s="49" t="s">
        <v>74</v>
      </c>
      <c r="B61" s="61" t="s">
        <v>164</v>
      </c>
      <c r="C61" s="50" t="s">
        <v>2</v>
      </c>
      <c r="D61" s="40">
        <v>2</v>
      </c>
      <c r="E61" s="4"/>
      <c r="F61" s="17">
        <f t="shared" si="3"/>
        <v>0</v>
      </c>
      <c r="G61" s="18"/>
    </row>
    <row r="62" spans="1:9" ht="31.5" x14ac:dyDescent="0.25">
      <c r="A62" s="49" t="s">
        <v>75</v>
      </c>
      <c r="B62" s="52" t="s">
        <v>154</v>
      </c>
      <c r="C62" s="50" t="s">
        <v>2</v>
      </c>
      <c r="D62" s="40">
        <v>2</v>
      </c>
      <c r="E62" s="4"/>
      <c r="F62" s="17">
        <f t="shared" si="3"/>
        <v>0</v>
      </c>
      <c r="G62" s="18"/>
    </row>
    <row r="63" spans="1:9" ht="15.75" x14ac:dyDescent="0.25">
      <c r="A63" s="48" t="s">
        <v>76</v>
      </c>
      <c r="B63" s="52" t="s">
        <v>77</v>
      </c>
      <c r="C63" s="50" t="s">
        <v>2</v>
      </c>
      <c r="D63" s="40">
        <v>2</v>
      </c>
      <c r="E63" s="4"/>
      <c r="F63" s="17">
        <f t="shared" si="3"/>
        <v>0</v>
      </c>
      <c r="G63" s="12">
        <f>F63</f>
        <v>0</v>
      </c>
    </row>
    <row r="64" spans="1:9" ht="15.75" x14ac:dyDescent="0.25">
      <c r="A64" s="48" t="s">
        <v>78</v>
      </c>
      <c r="B64" s="52" t="s">
        <v>79</v>
      </c>
      <c r="C64" s="50" t="s">
        <v>2</v>
      </c>
      <c r="D64" s="40">
        <v>1</v>
      </c>
      <c r="E64" s="4"/>
      <c r="F64" s="17">
        <f t="shared" si="3"/>
        <v>0</v>
      </c>
      <c r="G64" s="12">
        <f t="shared" ref="G64:G73" si="4">F64</f>
        <v>0</v>
      </c>
    </row>
    <row r="65" spans="1:7" ht="31.5" x14ac:dyDescent="0.25">
      <c r="A65" s="48" t="s">
        <v>80</v>
      </c>
      <c r="B65" s="52" t="s">
        <v>81</v>
      </c>
      <c r="C65" s="50" t="s">
        <v>2</v>
      </c>
      <c r="D65" s="40">
        <v>1</v>
      </c>
      <c r="E65" s="4"/>
      <c r="F65" s="17">
        <f t="shared" si="3"/>
        <v>0</v>
      </c>
      <c r="G65" s="12">
        <f t="shared" si="4"/>
        <v>0</v>
      </c>
    </row>
    <row r="66" spans="1:7" ht="15.75" x14ac:dyDescent="0.25">
      <c r="A66" s="48" t="s">
        <v>82</v>
      </c>
      <c r="B66" s="52" t="s">
        <v>83</v>
      </c>
      <c r="C66" s="50" t="s">
        <v>62</v>
      </c>
      <c r="D66" s="40">
        <v>1</v>
      </c>
      <c r="E66" s="4"/>
      <c r="F66" s="17">
        <f t="shared" si="3"/>
        <v>0</v>
      </c>
      <c r="G66" s="12">
        <f t="shared" si="4"/>
        <v>0</v>
      </c>
    </row>
    <row r="67" spans="1:7" ht="31.5" x14ac:dyDescent="0.25">
      <c r="A67" s="48" t="s">
        <v>84</v>
      </c>
      <c r="B67" s="52" t="s">
        <v>85</v>
      </c>
      <c r="C67" s="50" t="s">
        <v>62</v>
      </c>
      <c r="D67" s="40">
        <v>1</v>
      </c>
      <c r="E67" s="4"/>
      <c r="F67" s="17">
        <f t="shared" si="3"/>
        <v>0</v>
      </c>
      <c r="G67" s="12">
        <f t="shared" si="4"/>
        <v>0</v>
      </c>
    </row>
    <row r="68" spans="1:7" ht="31.5" x14ac:dyDescent="0.25">
      <c r="A68" s="48" t="s">
        <v>86</v>
      </c>
      <c r="B68" s="52" t="s">
        <v>87</v>
      </c>
      <c r="C68" s="50" t="s">
        <v>62</v>
      </c>
      <c r="D68" s="40">
        <v>1</v>
      </c>
      <c r="E68" s="4"/>
      <c r="F68" s="17">
        <f t="shared" si="3"/>
        <v>0</v>
      </c>
      <c r="G68" s="12">
        <f t="shared" si="4"/>
        <v>0</v>
      </c>
    </row>
    <row r="69" spans="1:7" ht="31.5" x14ac:dyDescent="0.25">
      <c r="A69" s="48" t="s">
        <v>88</v>
      </c>
      <c r="B69" s="52" t="s">
        <v>89</v>
      </c>
      <c r="C69" s="50" t="s">
        <v>62</v>
      </c>
      <c r="D69" s="40">
        <v>1</v>
      </c>
      <c r="E69" s="4"/>
      <c r="F69" s="17">
        <f t="shared" si="3"/>
        <v>0</v>
      </c>
      <c r="G69" s="12">
        <f t="shared" si="4"/>
        <v>0</v>
      </c>
    </row>
    <row r="70" spans="1:7" ht="47.25" x14ac:dyDescent="0.25">
      <c r="A70" s="48" t="s">
        <v>90</v>
      </c>
      <c r="B70" s="52" t="s">
        <v>91</v>
      </c>
      <c r="C70" s="50" t="s">
        <v>62</v>
      </c>
      <c r="D70" s="40">
        <v>1</v>
      </c>
      <c r="E70" s="4"/>
      <c r="F70" s="17">
        <f t="shared" si="3"/>
        <v>0</v>
      </c>
      <c r="G70" s="12">
        <f t="shared" si="4"/>
        <v>0</v>
      </c>
    </row>
    <row r="71" spans="1:7" ht="31.5" x14ac:dyDescent="0.25">
      <c r="A71" s="48" t="s">
        <v>92</v>
      </c>
      <c r="B71" s="52" t="s">
        <v>113</v>
      </c>
      <c r="C71" s="50" t="s">
        <v>2</v>
      </c>
      <c r="D71" s="40">
        <v>1</v>
      </c>
      <c r="E71" s="4"/>
      <c r="F71" s="17">
        <f t="shared" si="3"/>
        <v>0</v>
      </c>
      <c r="G71" s="12">
        <f t="shared" si="4"/>
        <v>0</v>
      </c>
    </row>
    <row r="72" spans="1:7" ht="15.75" x14ac:dyDescent="0.25">
      <c r="A72" s="48" t="s">
        <v>114</v>
      </c>
      <c r="B72" s="52" t="s">
        <v>93</v>
      </c>
      <c r="C72" s="50" t="s">
        <v>2</v>
      </c>
      <c r="D72" s="16">
        <v>1</v>
      </c>
      <c r="E72" s="4"/>
      <c r="F72" s="17">
        <f t="shared" si="3"/>
        <v>0</v>
      </c>
      <c r="G72" s="12">
        <f t="shared" si="4"/>
        <v>0</v>
      </c>
    </row>
    <row r="73" spans="1:7" ht="29.25" customHeight="1" x14ac:dyDescent="0.25">
      <c r="A73" s="95" t="s">
        <v>130</v>
      </c>
      <c r="B73" s="96"/>
      <c r="C73" s="97"/>
      <c r="D73" s="97"/>
      <c r="E73" s="98"/>
      <c r="F73" s="45">
        <f>SUM(F45:F72)</f>
        <v>0</v>
      </c>
      <c r="G73" s="12">
        <f t="shared" si="4"/>
        <v>0</v>
      </c>
    </row>
    <row r="74" spans="1:7" ht="29.25" customHeight="1" x14ac:dyDescent="0.25">
      <c r="A74" s="24"/>
      <c r="B74" s="26"/>
      <c r="C74" s="24"/>
      <c r="D74" s="24"/>
      <c r="E74" s="27"/>
      <c r="F74" s="18"/>
      <c r="G74" s="18"/>
    </row>
    <row r="75" spans="1:7" ht="15.75" thickBot="1" x14ac:dyDescent="0.3">
      <c r="A75" s="24"/>
      <c r="B75" s="28"/>
      <c r="C75" s="24"/>
      <c r="D75" s="24"/>
      <c r="E75" s="26"/>
      <c r="F75" s="24"/>
      <c r="G75" s="29"/>
    </row>
    <row r="76" spans="1:7" x14ac:dyDescent="0.25">
      <c r="A76" s="77" t="s">
        <v>104</v>
      </c>
      <c r="B76" s="73" t="s">
        <v>128</v>
      </c>
      <c r="C76" s="73" t="s">
        <v>109</v>
      </c>
      <c r="D76" s="73" t="s">
        <v>110</v>
      </c>
      <c r="E76" s="73" t="s">
        <v>129</v>
      </c>
      <c r="F76" s="75" t="s">
        <v>111</v>
      </c>
      <c r="G76" s="29"/>
    </row>
    <row r="77" spans="1:7" x14ac:dyDescent="0.25">
      <c r="A77" s="78"/>
      <c r="B77" s="74"/>
      <c r="C77" s="74"/>
      <c r="D77" s="74"/>
      <c r="E77" s="74"/>
      <c r="F77" s="76"/>
      <c r="G77" s="29"/>
    </row>
    <row r="78" spans="1:7" x14ac:dyDescent="0.25">
      <c r="A78" s="30" t="s">
        <v>117</v>
      </c>
      <c r="B78" s="20" t="s">
        <v>118</v>
      </c>
      <c r="C78" s="16" t="s">
        <v>2</v>
      </c>
      <c r="D78" s="55">
        <v>12</v>
      </c>
      <c r="E78" s="44">
        <f>F40</f>
        <v>0</v>
      </c>
      <c r="F78" s="31">
        <f>D78*E78</f>
        <v>0</v>
      </c>
      <c r="G78" s="29"/>
    </row>
    <row r="79" spans="1:7" x14ac:dyDescent="0.25">
      <c r="A79" s="30" t="s">
        <v>119</v>
      </c>
      <c r="B79" s="20" t="s">
        <v>120</v>
      </c>
      <c r="C79" s="16" t="s">
        <v>2</v>
      </c>
      <c r="D79" s="55">
        <v>12</v>
      </c>
      <c r="E79" s="44">
        <f>F73</f>
        <v>0</v>
      </c>
      <c r="F79" s="31">
        <f t="shared" ref="F79:F85" si="5">D79*E79</f>
        <v>0</v>
      </c>
      <c r="G79" s="29"/>
    </row>
    <row r="80" spans="1:7" ht="30" x14ac:dyDescent="0.25">
      <c r="A80" s="30" t="s">
        <v>121</v>
      </c>
      <c r="B80" s="20" t="s">
        <v>122</v>
      </c>
      <c r="C80" s="16" t="s">
        <v>2</v>
      </c>
      <c r="D80" s="55">
        <v>3</v>
      </c>
      <c r="E80" s="37"/>
      <c r="F80" s="31">
        <f t="shared" si="5"/>
        <v>0</v>
      </c>
      <c r="G80" s="29"/>
    </row>
    <row r="81" spans="1:7" x14ac:dyDescent="0.25">
      <c r="A81" s="30" t="s">
        <v>123</v>
      </c>
      <c r="B81" s="20" t="s">
        <v>124</v>
      </c>
      <c r="C81" s="16" t="s">
        <v>2</v>
      </c>
      <c r="D81" s="55">
        <v>6</v>
      </c>
      <c r="E81" s="37"/>
      <c r="F81" s="31">
        <f t="shared" si="5"/>
        <v>0</v>
      </c>
      <c r="G81" s="29"/>
    </row>
    <row r="82" spans="1:7" ht="30" x14ac:dyDescent="0.25">
      <c r="A82" s="30" t="s">
        <v>125</v>
      </c>
      <c r="B82" s="20" t="s">
        <v>142</v>
      </c>
      <c r="C82" s="16" t="s">
        <v>2</v>
      </c>
      <c r="D82" s="55">
        <v>6</v>
      </c>
      <c r="E82" s="37"/>
      <c r="F82" s="31">
        <f t="shared" si="5"/>
        <v>0</v>
      </c>
      <c r="G82" s="29"/>
    </row>
    <row r="83" spans="1:7" ht="30" x14ac:dyDescent="0.25">
      <c r="A83" s="42" t="s">
        <v>126</v>
      </c>
      <c r="B83" s="32" t="s">
        <v>141</v>
      </c>
      <c r="C83" s="33" t="s">
        <v>2</v>
      </c>
      <c r="D83" s="33">
        <v>12</v>
      </c>
      <c r="E83" s="37"/>
      <c r="F83" s="41">
        <f t="shared" si="5"/>
        <v>0</v>
      </c>
      <c r="G83" s="29"/>
    </row>
    <row r="84" spans="1:7" ht="30" x14ac:dyDescent="0.25">
      <c r="A84" s="58" t="s">
        <v>155</v>
      </c>
      <c r="B84" s="32" t="s">
        <v>158</v>
      </c>
      <c r="C84" s="33" t="s">
        <v>2</v>
      </c>
      <c r="D84" s="33">
        <v>6</v>
      </c>
      <c r="E84" s="37"/>
      <c r="F84" s="41">
        <f t="shared" si="5"/>
        <v>0</v>
      </c>
      <c r="G84" s="29"/>
    </row>
    <row r="85" spans="1:7" ht="30" x14ac:dyDescent="0.25">
      <c r="A85" s="42" t="s">
        <v>156</v>
      </c>
      <c r="B85" s="32" t="s">
        <v>157</v>
      </c>
      <c r="C85" s="33" t="s">
        <v>2</v>
      </c>
      <c r="D85" s="33">
        <v>6</v>
      </c>
      <c r="E85" s="37"/>
      <c r="F85" s="41">
        <f t="shared" si="5"/>
        <v>0</v>
      </c>
    </row>
    <row r="86" spans="1:7" ht="15.75" thickBot="1" x14ac:dyDescent="0.3">
      <c r="A86" s="70" t="s">
        <v>127</v>
      </c>
      <c r="B86" s="71"/>
      <c r="C86" s="71"/>
      <c r="D86" s="71"/>
      <c r="E86" s="72"/>
      <c r="F86" s="43">
        <f>SUM(F78:F85)</f>
        <v>0</v>
      </c>
    </row>
    <row r="87" spans="1:7" x14ac:dyDescent="0.25">
      <c r="A87" s="34"/>
      <c r="B87" s="34"/>
      <c r="C87" s="34"/>
      <c r="D87" s="34"/>
      <c r="E87" s="34"/>
      <c r="F87" s="25"/>
    </row>
    <row r="88" spans="1:7" x14ac:dyDescent="0.25">
      <c r="A88" s="34"/>
      <c r="B88" s="34"/>
      <c r="C88" s="34"/>
      <c r="D88" s="34"/>
      <c r="E88" s="34"/>
      <c r="F88" s="25"/>
    </row>
    <row r="90" spans="1:7" ht="87" customHeight="1" x14ac:dyDescent="0.25">
      <c r="A90" s="79" t="s">
        <v>4</v>
      </c>
      <c r="B90" s="79"/>
      <c r="C90" s="35"/>
      <c r="D90" s="35"/>
      <c r="E90" s="35"/>
      <c r="F90" s="35"/>
      <c r="G90" s="35"/>
    </row>
    <row r="91" spans="1:7" x14ac:dyDescent="0.25">
      <c r="A91" s="35"/>
      <c r="B91" s="35"/>
      <c r="C91" s="35"/>
      <c r="D91" s="35"/>
      <c r="E91" s="35"/>
      <c r="F91" s="35"/>
      <c r="G91" s="35"/>
    </row>
    <row r="92" spans="1:7" x14ac:dyDescent="0.25">
      <c r="A92" s="35"/>
      <c r="B92" s="35"/>
      <c r="C92" s="35"/>
      <c r="D92" s="35"/>
      <c r="E92" s="35"/>
      <c r="F92" s="35"/>
      <c r="G92" s="35"/>
    </row>
    <row r="93" spans="1:7" x14ac:dyDescent="0.25">
      <c r="A93" s="35"/>
      <c r="B93" s="35"/>
      <c r="C93" s="35"/>
      <c r="D93" s="35"/>
      <c r="E93" s="35"/>
      <c r="F93" s="35"/>
      <c r="G93" s="35"/>
    </row>
    <row r="94" spans="1:7" x14ac:dyDescent="0.25">
      <c r="A94" s="80" t="s">
        <v>133</v>
      </c>
      <c r="B94" s="81"/>
      <c r="C94" s="81"/>
      <c r="D94" s="81"/>
      <c r="E94" s="81"/>
      <c r="F94" s="81"/>
    </row>
    <row r="95" spans="1:7" x14ac:dyDescent="0.25">
      <c r="A95" s="81"/>
      <c r="B95" s="81"/>
      <c r="C95" s="81"/>
      <c r="D95" s="81"/>
      <c r="E95" s="81"/>
      <c r="F95" s="81"/>
    </row>
    <row r="96" spans="1:7" x14ac:dyDescent="0.25">
      <c r="A96" s="81"/>
      <c r="B96" s="81"/>
      <c r="C96" s="81"/>
      <c r="D96" s="81"/>
      <c r="E96" s="81"/>
      <c r="F96" s="81"/>
    </row>
  </sheetData>
  <sheetProtection algorithmName="SHA-512" hashValue="8ZCa51XkDJvhvGi0xKQ3FTIh+h5KTueaMKxZsCiG6EJasIinM++tZpjpIhR6igCUabWmiPEq3mbZ2GuQ9PamSA==" saltValue="eVe/f9Ntxf9bAsSGMCnHIA==" spinCount="100000" sheet="1" selectLockedCells="1"/>
  <mergeCells count="26">
    <mergeCell ref="A90:B90"/>
    <mergeCell ref="A94:F96"/>
    <mergeCell ref="A2:F2"/>
    <mergeCell ref="A1:F1"/>
    <mergeCell ref="B3:B4"/>
    <mergeCell ref="C3:C4"/>
    <mergeCell ref="D3:D4"/>
    <mergeCell ref="E3:E4"/>
    <mergeCell ref="F3:F4"/>
    <mergeCell ref="A3:A4"/>
    <mergeCell ref="F43:F44"/>
    <mergeCell ref="A73:E73"/>
    <mergeCell ref="C43:C44"/>
    <mergeCell ref="D43:D44"/>
    <mergeCell ref="A43:A44"/>
    <mergeCell ref="B43:B44"/>
    <mergeCell ref="A40:E40"/>
    <mergeCell ref="A42:F42"/>
    <mergeCell ref="E43:E44"/>
    <mergeCell ref="A86:E86"/>
    <mergeCell ref="B76:B77"/>
    <mergeCell ref="E76:E77"/>
    <mergeCell ref="F76:F77"/>
    <mergeCell ref="A76:A77"/>
    <mergeCell ref="D76:D77"/>
    <mergeCell ref="C76:C7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RZU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sdurova</dc:creator>
  <cp:lastModifiedBy>Todor Georgiev</cp:lastModifiedBy>
  <cp:lastPrinted>2015-07-03T06:49:57Z</cp:lastPrinted>
  <dcterms:created xsi:type="dcterms:W3CDTF">2013-01-08T06:30:30Z</dcterms:created>
  <dcterms:modified xsi:type="dcterms:W3CDTF">2020-04-14T09:20:04Z</dcterms:modified>
</cp:coreProperties>
</file>